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Корниенко Елена Викторовна</author>
  </authors>
  <commentList>
    <comment ref="AH6" authorId="0">
      <text>
        <r>
          <rPr>
            <b/>
            <sz val="9"/>
            <rFont val="Tahoma"/>
            <family val="2"/>
          </rPr>
          <t>Корниенко Елена Викторовна:</t>
        </r>
        <r>
          <rPr>
            <sz val="9"/>
            <rFont val="Tahoma"/>
            <family val="2"/>
          </rPr>
          <t xml:space="preserve">
Перерахування залишку простроченої заборгованості з балансу філії на баланс ГБ</t>
        </r>
      </text>
    </comment>
  </commentList>
</comments>
</file>

<file path=xl/sharedStrings.xml><?xml version="1.0" encoding="utf-8"?>
<sst xmlns="http://schemas.openxmlformats.org/spreadsheetml/2006/main" count="466" uniqueCount="124">
  <si>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</si>
  <si>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</si>
  <si>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</si>
  <si>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</si>
  <si>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</si>
  <si>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</si>
  <si>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</si>
  <si>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</si>
  <si>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</si>
  <si>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</si>
  <si>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</si>
  <si>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</si>
  <si>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</si>
  <si>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</si>
  <si>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</si>
  <si>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</si>
  <si>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</si>
  <si>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</si>
  <si>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</si>
  <si>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</si>
  <si>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</si>
  <si>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</si>
  <si>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</si>
  <si>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</si>
  <si>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</si>
  <si>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</si>
  <si>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</si>
  <si>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</si>
  <si>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</si>
  <si>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</si>
  <si>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</si>
  <si>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</si>
  <si>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</si>
  <si>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</si>
  <si>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</si>
  <si>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</si>
  <si>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</si>
  <si>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</si>
  <si>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</si>
  <si>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</si>
  <si>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</si>
  <si>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</si>
  <si>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</si>
  <si>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</si>
  <si>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</si>
  <si>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</si>
  <si>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</si>
  <si>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Дата народження</t>
  </si>
  <si>
    <t>Місце народження</t>
  </si>
  <si>
    <t>Паспортні дані</t>
  </si>
  <si>
    <t>№ телефону за місцем прописки</t>
  </si>
  <si>
    <t>№ телефону за місцем фактичного проживання</t>
  </si>
  <si>
    <t>№ робочого телефону</t>
  </si>
  <si>
    <t>№ мобільного телефону 1</t>
  </si>
  <si>
    <t>№ мобільного телефону 2</t>
  </si>
  <si>
    <t>Місце роботи - найменування організації</t>
  </si>
  <si>
    <t>Посада</t>
  </si>
  <si>
    <t>Адреса за місцем роботи</t>
  </si>
  <si>
    <t>Інформація по поручителю</t>
  </si>
  <si>
    <t>Контактна особа</t>
  </si>
  <si>
    <t>Телефон контактної особи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</si>
  <si>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</si>
  <si>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</si>
  <si>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</si>
  <si>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</si>
  <si>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</si>
  <si>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</si>
  <si>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</si>
  <si>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</si>
  <si>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</si>
  <si>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</si>
  <si>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2016</t>
  </si>
  <si>
    <t>Сума платежів отриманих від боржника за ІІ квартал 2016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</si>
  <si>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</si>
  <si>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</si>
  <si>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Сума платежів отриманих від боржника за ІІІ квартал 2016</t>
  </si>
  <si>
    <t>Сума платежів отриманих від боржника за ІV квартал 2016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</si>
  <si>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</si>
  <si>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</si>
  <si>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</si>
  <si>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Сума платежів отриманих від боржника за І квартал 2017</t>
  </si>
  <si>
    <t>Кількість проведених торгів</t>
  </si>
  <si>
    <t>Ціна на останніх торгах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</si>
  <si>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</si>
  <si>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</si>
  <si>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</si>
  <si>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</si>
  <si>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04КР/31/1243/ФР</t>
  </si>
  <si>
    <t>04КР/22/3612/ФР</t>
  </si>
  <si>
    <t>04КР/26/4655/ФР</t>
  </si>
  <si>
    <t>21К-К/76-Ф</t>
  </si>
  <si>
    <t>21К-К/93-Ф</t>
  </si>
  <si>
    <t>21К-К/69-Ф</t>
  </si>
  <si>
    <t>21К-К/68-Ф</t>
  </si>
  <si>
    <t>21К-К/61-Ф</t>
  </si>
  <si>
    <t>21К-К/109-Ф</t>
  </si>
  <si>
    <t>04КР/10/3520/ФР</t>
  </si>
  <si>
    <t>21К-К/92-Ф</t>
  </si>
  <si>
    <t>21К-К/65-Ф</t>
  </si>
  <si>
    <t xml:space="preserve">кредит </t>
  </si>
  <si>
    <t>ні</t>
  </si>
  <si>
    <t>АТ "ФОРТУНА-БАНК"</t>
  </si>
  <si>
    <t xml:space="preserve">так </t>
  </si>
  <si>
    <t>так</t>
  </si>
  <si>
    <t xml:space="preserve">ПП 
"ВІТАЛ-ПРОФІ" </t>
  </si>
  <si>
    <t xml:space="preserve"> </t>
  </si>
  <si>
    <t>авто</t>
  </si>
  <si>
    <t>беззаставний</t>
  </si>
  <si>
    <t xml:space="preserve"> -</t>
  </si>
  <si>
    <t>Легковий автомобіль Kia Cerato</t>
  </si>
  <si>
    <t>Легковий автомобіль Chevrolet  Aveo</t>
  </si>
  <si>
    <t xml:space="preserve">споживчий кредит </t>
  </si>
  <si>
    <t>автокредит</t>
  </si>
  <si>
    <t>Київська</t>
  </si>
  <si>
    <t xml:space="preserve">Чернівецька </t>
  </si>
  <si>
    <t>на придбання нерухомості</t>
  </si>
  <si>
    <t xml:space="preserve">Вінницька  </t>
  </si>
  <si>
    <t xml:space="preserve">Черкаська  </t>
  </si>
  <si>
    <t xml:space="preserve">Індивідуально </t>
  </si>
  <si>
    <t xml:space="preserve"> ні</t>
  </si>
  <si>
    <t>автомобіль BMW , легковий седан -В</t>
  </si>
  <si>
    <t xml:space="preserve">Легковий автомобіль ЗАЗ  </t>
  </si>
  <si>
    <t>ФО</t>
  </si>
  <si>
    <t>3 ФО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</si>
</sst>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1" fontId="20" fillId="2" borderId="10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4" fontId="32" fillId="0" borderId="0" xfId="0" applyNumberFormat="1" applyFont="1" applyAlignment="1">
      <alignment/>
    </xf>
    <xf numFmtId="4" fontId="32" fillId="0" borderId="0" xfId="0" applyNumberFormat="1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4" sqref="E24"/>
    </sheetView>
  </sheetViews>
  <sheetFormatPr defaultColWidth="9.140625" defaultRowHeight="15"/>
  <cols>
    <col min="1" max="1" width="18.7109375" style="0" customWidth="1"/>
    <col min="3" max="3" width="18.00390625" style="0" customWidth="1"/>
    <col min="4" max="5" width="10.140625" style="0" bestFit="1" customWidth="1"/>
    <col min="11" max="12" width="13.00390625" style="0" customWidth="1"/>
    <col min="15" max="15" width="13.8515625" style="0" customWidth="1"/>
    <col min="16" max="16" width="15.421875" style="0" customWidth="1"/>
    <col min="17" max="17" width="14.7109375" style="0" customWidth="1"/>
    <col min="18" max="18" width="9.8515625" style="0" customWidth="1"/>
    <col min="19" max="19" width="11.7109375" style="0" customWidth="1"/>
    <col min="20" max="20" width="11.140625" style="0" bestFit="1" customWidth="1"/>
    <col min="21" max="21" width="13.421875" style="0" customWidth="1"/>
    <col min="22" max="22" width="12.7109375" style="0" customWidth="1"/>
    <col min="23" max="23" width="13.7109375" style="0" customWidth="1"/>
    <col min="24" max="24" width="13.7109375" style="0" bestFit="1" customWidth="1"/>
    <col min="25" max="25" width="13.8515625" style="0" bestFit="1" customWidth="1"/>
    <col min="26" max="26" width="12.7109375" style="0" bestFit="1" customWidth="1"/>
    <col min="27" max="27" width="10.8515625" style="0" customWidth="1"/>
    <col min="28" max="28" width="8.8515625" style="0" customWidth="1"/>
    <col min="29" max="29" width="9.00390625" style="0" customWidth="1"/>
    <col min="30" max="30" width="9.7109375" style="0" customWidth="1"/>
    <col min="31" max="31" width="8.57421875" style="0" customWidth="1"/>
    <col min="32" max="32" width="9.57421875" style="0" customWidth="1"/>
    <col min="33" max="33" width="9.140625" style="0" customWidth="1"/>
    <col min="34" max="35" width="10.28125" style="0" customWidth="1"/>
    <col min="36" max="36" width="8.421875" style="0" bestFit="1" customWidth="1"/>
    <col min="37" max="37" width="17.421875" style="0" bestFit="1" customWidth="1"/>
    <col min="38" max="38" width="10.57421875" style="0" bestFit="1" customWidth="1"/>
    <col min="39" max="39" width="31.28125" style="0" bestFit="1" customWidth="1"/>
    <col min="40" max="40" width="14.00390625" style="0" bestFit="1" customWidth="1"/>
    <col min="41" max="41" width="11.8515625" style="0" customWidth="1"/>
    <col min="42" max="42" width="12.421875" style="0" customWidth="1"/>
    <col min="43" max="43" width="10.00390625" style="0" bestFit="1" customWidth="1"/>
    <col min="44" max="44" width="10.140625" style="0" bestFit="1" customWidth="1"/>
    <col min="45" max="45" width="18.28125" style="0" customWidth="1"/>
    <col min="46" max="46" width="16.140625" style="0" customWidth="1"/>
    <col min="47" max="47" width="15.28125" style="0" customWidth="1"/>
    <col min="48" max="48" width="11.140625" style="0" bestFit="1" customWidth="1"/>
    <col min="49" max="49" width="8.7109375" style="0" bestFit="1" customWidth="1"/>
    <col min="50" max="50" width="11.421875" style="0" customWidth="1"/>
    <col min="51" max="51" width="14.140625" style="0" customWidth="1"/>
    <col min="52" max="52" width="13.8515625" style="0" customWidth="1"/>
    <col min="53" max="53" width="35.421875" style="0" customWidth="1"/>
    <col min="54" max="54" width="12.8515625" style="0" bestFit="1" customWidth="1"/>
    <col min="55" max="55" width="12.421875" style="0" customWidth="1"/>
    <col min="56" max="56" width="13.421875" style="0" bestFit="1" customWidth="1"/>
    <col min="57" max="57" width="13.140625" style="0" bestFit="1" customWidth="1"/>
    <col min="58" max="58" width="8.7109375" style="0" bestFit="1" customWidth="1"/>
    <col min="59" max="59" width="11.7109375" style="0" bestFit="1" customWidth="1"/>
    <col min="60" max="60" width="13.421875" style="0" bestFit="1" customWidth="1"/>
    <col min="61" max="61" width="10.57421875" style="0" customWidth="1"/>
    <col min="62" max="62" width="10.7109375" style="0" customWidth="1"/>
    <col min="63" max="63" width="8.7109375" style="0" bestFit="1" customWidth="1"/>
    <col min="65" max="65" width="11.00390625" style="0" bestFit="1" customWidth="1"/>
    <col min="66" max="66" width="8.7109375" style="0" bestFit="1" customWidth="1"/>
    <col min="67" max="68" width="10.140625" style="0" bestFit="1" customWidth="1"/>
    <col min="69" max="69" width="11.7109375" style="0" bestFit="1" customWidth="1"/>
    <col min="70" max="70" width="6.7109375" style="0" bestFit="1" customWidth="1"/>
    <col min="71" max="71" width="8.7109375" style="0" bestFit="1" customWidth="1"/>
    <col min="72" max="72" width="14.140625" style="0" customWidth="1"/>
    <col min="73" max="73" width="12.28125" style="0" customWidth="1"/>
    <col min="74" max="74" width="8.28125" style="0" bestFit="1" customWidth="1"/>
    <col min="75" max="75" width="12.00390625" style="0" customWidth="1"/>
    <col min="76" max="76" width="8.28125" style="0" bestFit="1" customWidth="1"/>
    <col min="77" max="77" width="10.28125" style="0" bestFit="1" customWidth="1"/>
    <col min="78" max="78" width="11.8515625" style="0" bestFit="1" customWidth="1"/>
    <col min="79" max="79" width="8.7109375" style="0" bestFit="1" customWidth="1"/>
    <col min="81" max="81" width="13.28125" style="0" bestFit="1" customWidth="1"/>
    <col min="83" max="83" width="13.57421875" style="0" customWidth="1"/>
    <col min="84" max="84" width="14.28125" style="0" customWidth="1"/>
    <col min="85" max="85" width="10.421875" style="0" bestFit="1" customWidth="1"/>
    <col min="86" max="86" width="10.140625" style="0" bestFit="1" customWidth="1"/>
    <col min="87" max="87" width="13.140625" style="0" customWidth="1"/>
  </cols>
  <sheetData>
    <row r="1" spans="1:87" s="5" customFormat="1" ht="67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70</v>
      </c>
      <c r="N1" s="1" t="s">
        <v>12</v>
      </c>
      <c r="O1" s="2" t="s">
        <v>69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71</v>
      </c>
      <c r="AA1" s="1" t="s">
        <v>72</v>
      </c>
      <c r="AB1" s="1" t="s">
        <v>75</v>
      </c>
      <c r="AC1" s="1" t="s">
        <v>76</v>
      </c>
      <c r="AD1" s="1" t="s">
        <v>80</v>
      </c>
      <c r="AE1" s="1" t="s">
        <v>83</v>
      </c>
      <c r="AF1" s="1" t="s">
        <v>84</v>
      </c>
      <c r="AG1" s="1" t="s">
        <v>85</v>
      </c>
      <c r="AH1" s="1" t="s">
        <v>23</v>
      </c>
      <c r="AI1" s="1" t="s">
        <v>24</v>
      </c>
      <c r="AJ1" s="3" t="s">
        <v>25</v>
      </c>
      <c r="AK1" s="1" t="s">
        <v>26</v>
      </c>
      <c r="AL1" s="1" t="s">
        <v>27</v>
      </c>
      <c r="AM1" s="3" t="s">
        <v>28</v>
      </c>
      <c r="AN1" s="4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73</v>
      </c>
      <c r="AU1" s="1" t="s">
        <v>74</v>
      </c>
      <c r="AV1" s="1" t="s">
        <v>35</v>
      </c>
      <c r="AW1" s="1" t="s">
        <v>36</v>
      </c>
      <c r="AX1" s="1" t="s">
        <v>37</v>
      </c>
      <c r="AY1" s="1" t="s">
        <v>86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77</v>
      </c>
      <c r="CF1" s="1" t="s">
        <v>78</v>
      </c>
      <c r="CG1" s="1" t="s">
        <v>81</v>
      </c>
      <c r="CH1" s="1" t="s">
        <v>79</v>
      </c>
      <c r="CI1" s="1" t="s">
        <v>82</v>
      </c>
    </row>
    <row r="2" spans="1:87" ht="15">
      <c r="A2" t="s">
        <v>101</v>
      </c>
      <c r="B2">
        <v>300904</v>
      </c>
      <c r="C2" t="s">
        <v>87</v>
      </c>
      <c r="D2" s="6">
        <v>41501</v>
      </c>
      <c r="E2" s="6">
        <v>42597</v>
      </c>
      <c r="F2">
        <v>980</v>
      </c>
      <c r="G2">
        <v>50000</v>
      </c>
      <c r="H2" s="8">
        <v>22</v>
      </c>
      <c r="I2" t="s">
        <v>108</v>
      </c>
      <c r="J2" t="s">
        <v>99</v>
      </c>
      <c r="K2" t="s">
        <v>111</v>
      </c>
      <c r="L2" t="s">
        <v>113</v>
      </c>
      <c r="M2" s="8" t="s">
        <v>100</v>
      </c>
      <c r="N2" s="8" t="s">
        <v>100</v>
      </c>
      <c r="O2">
        <f>P2+Q2</f>
        <v>61582.840000000004</v>
      </c>
      <c r="P2">
        <v>37081.91</v>
      </c>
      <c r="Q2">
        <v>24500.93</v>
      </c>
      <c r="R2" s="8">
        <v>0</v>
      </c>
      <c r="U2" s="8" t="s">
        <v>102</v>
      </c>
      <c r="V2" s="8" t="s">
        <v>108</v>
      </c>
      <c r="W2" s="8" t="s">
        <v>103</v>
      </c>
      <c r="Z2" s="11">
        <v>700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12">
        <v>0</v>
      </c>
      <c r="AH2" s="13">
        <v>42433</v>
      </c>
      <c r="AI2" s="11">
        <v>700</v>
      </c>
      <c r="AJ2" s="14">
        <v>1461</v>
      </c>
      <c r="AM2">
        <v>1</v>
      </c>
      <c r="AN2" s="6">
        <v>43692</v>
      </c>
      <c r="AO2" s="8" t="s">
        <v>100</v>
      </c>
      <c r="AP2" s="8" t="s">
        <v>103</v>
      </c>
      <c r="AQ2" s="16">
        <v>4700.72</v>
      </c>
      <c r="AR2" s="6">
        <v>42830</v>
      </c>
      <c r="AS2" t="s">
        <v>104</v>
      </c>
      <c r="AT2">
        <v>50698.060000000005</v>
      </c>
      <c r="AU2" s="10">
        <v>4700.72</v>
      </c>
      <c r="AV2" s="17">
        <v>42826</v>
      </c>
      <c r="AW2" t="s">
        <v>103</v>
      </c>
      <c r="AX2" t="s">
        <v>108</v>
      </c>
      <c r="AY2" t="s">
        <v>107</v>
      </c>
      <c r="BA2" t="s">
        <v>108</v>
      </c>
      <c r="BB2" t="s">
        <v>108</v>
      </c>
      <c r="BC2" t="s">
        <v>108</v>
      </c>
      <c r="BD2" t="s">
        <v>108</v>
      </c>
      <c r="BE2" t="s">
        <v>108</v>
      </c>
      <c r="BF2" t="s">
        <v>119</v>
      </c>
      <c r="BG2" t="s">
        <v>100</v>
      </c>
      <c r="BH2" t="s">
        <v>100</v>
      </c>
      <c r="BI2" s="6">
        <v>30207</v>
      </c>
      <c r="BT2" t="s">
        <v>122</v>
      </c>
      <c r="BU2" t="s">
        <v>105</v>
      </c>
      <c r="BX2" t="s">
        <v>100</v>
      </c>
      <c r="BY2" t="s">
        <v>100</v>
      </c>
      <c r="BZ2" t="s">
        <v>100</v>
      </c>
      <c r="CA2" t="s">
        <v>103</v>
      </c>
      <c r="CC2" t="s">
        <v>100</v>
      </c>
      <c r="CE2" s="8" t="s">
        <v>103</v>
      </c>
      <c r="CF2" s="8" t="s">
        <v>118</v>
      </c>
      <c r="CG2" s="8">
        <v>8</v>
      </c>
      <c r="CH2" s="9">
        <v>43061</v>
      </c>
      <c r="CI2">
        <v>15618.44</v>
      </c>
    </row>
    <row r="3" spans="1:87" ht="15">
      <c r="A3" t="s">
        <v>101</v>
      </c>
      <c r="B3">
        <v>300904</v>
      </c>
      <c r="C3" t="s">
        <v>88</v>
      </c>
      <c r="D3" s="6">
        <v>41122</v>
      </c>
      <c r="E3" s="6">
        <v>41306</v>
      </c>
      <c r="F3">
        <v>980</v>
      </c>
      <c r="G3">
        <v>200000</v>
      </c>
      <c r="H3" s="8">
        <v>23</v>
      </c>
      <c r="I3" t="s">
        <v>108</v>
      </c>
      <c r="J3" t="s">
        <v>99</v>
      </c>
      <c r="K3" t="s">
        <v>115</v>
      </c>
      <c r="L3" t="s">
        <v>116</v>
      </c>
      <c r="M3" s="8" t="s">
        <v>100</v>
      </c>
      <c r="N3" s="8" t="s">
        <v>100</v>
      </c>
      <c r="O3">
        <f aca="true" t="shared" si="0" ref="O3:O13">P3+Q3</f>
        <v>321259.62</v>
      </c>
      <c r="P3">
        <v>200000</v>
      </c>
      <c r="Q3">
        <v>121259.62</v>
      </c>
      <c r="R3" s="8">
        <v>0</v>
      </c>
      <c r="T3" s="10">
        <f>O3</f>
        <v>321259.62</v>
      </c>
      <c r="U3" s="8" t="s">
        <v>102</v>
      </c>
      <c r="V3" s="8" t="s">
        <v>103</v>
      </c>
      <c r="W3" s="8" t="s">
        <v>103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12">
        <v>0</v>
      </c>
      <c r="AH3" s="13" t="s">
        <v>108</v>
      </c>
      <c r="AI3" s="11">
        <v>0</v>
      </c>
      <c r="AJ3" s="14">
        <v>2099</v>
      </c>
      <c r="AM3">
        <v>4</v>
      </c>
      <c r="AN3" s="6">
        <v>42401</v>
      </c>
      <c r="AO3" s="8" t="s">
        <v>100</v>
      </c>
      <c r="AP3" s="8" t="s">
        <v>103</v>
      </c>
      <c r="AQ3" s="16">
        <v>100536.56</v>
      </c>
      <c r="AR3" s="6">
        <v>42830</v>
      </c>
      <c r="AS3" t="s">
        <v>104</v>
      </c>
      <c r="AT3">
        <v>321259.62</v>
      </c>
      <c r="AU3" s="10">
        <v>100536.56</v>
      </c>
      <c r="AV3" s="17">
        <v>42826</v>
      </c>
      <c r="AW3" t="s">
        <v>103</v>
      </c>
      <c r="AX3">
        <v>2419</v>
      </c>
      <c r="AY3" t="s">
        <v>106</v>
      </c>
      <c r="BA3" t="s">
        <v>120</v>
      </c>
      <c r="BB3">
        <v>80000</v>
      </c>
      <c r="BC3">
        <v>80000</v>
      </c>
      <c r="BD3" s="6">
        <v>41360</v>
      </c>
      <c r="BF3" t="s">
        <v>100</v>
      </c>
      <c r="BG3" t="s">
        <v>100</v>
      </c>
      <c r="BH3" t="s">
        <v>100</v>
      </c>
      <c r="BI3" s="6">
        <v>29640</v>
      </c>
      <c r="BT3" t="s">
        <v>123</v>
      </c>
      <c r="BU3" t="s">
        <v>105</v>
      </c>
      <c r="BV3" t="s">
        <v>105</v>
      </c>
      <c r="BW3" t="s">
        <v>105</v>
      </c>
      <c r="BX3" t="s">
        <v>100</v>
      </c>
      <c r="BY3" t="s">
        <v>100</v>
      </c>
      <c r="BZ3" t="s">
        <v>100</v>
      </c>
      <c r="CA3" t="s">
        <v>103</v>
      </c>
      <c r="CC3" t="s">
        <v>100</v>
      </c>
      <c r="CE3" s="8" t="s">
        <v>103</v>
      </c>
      <c r="CF3" s="8" t="s">
        <v>118</v>
      </c>
      <c r="CG3" s="8">
        <v>8</v>
      </c>
      <c r="CH3" s="9">
        <v>43061</v>
      </c>
      <c r="CI3">
        <v>96377.89</v>
      </c>
    </row>
    <row r="4" spans="1:87" ht="19.5" customHeight="1">
      <c r="A4" t="s">
        <v>101</v>
      </c>
      <c r="B4">
        <v>300904</v>
      </c>
      <c r="C4" t="s">
        <v>89</v>
      </c>
      <c r="D4" s="6">
        <v>41485</v>
      </c>
      <c r="E4" s="6">
        <v>41670</v>
      </c>
      <c r="F4">
        <v>980</v>
      </c>
      <c r="G4">
        <v>304000</v>
      </c>
      <c r="H4" s="8">
        <v>20</v>
      </c>
      <c r="I4" t="s">
        <v>108</v>
      </c>
      <c r="J4" t="s">
        <v>99</v>
      </c>
      <c r="K4" t="s">
        <v>111</v>
      </c>
      <c r="L4" t="s">
        <v>117</v>
      </c>
      <c r="M4" s="8" t="s">
        <v>100</v>
      </c>
      <c r="N4" s="8" t="s">
        <v>100</v>
      </c>
      <c r="O4">
        <f t="shared" si="0"/>
        <v>394415.94</v>
      </c>
      <c r="P4">
        <v>299658.08</v>
      </c>
      <c r="Q4">
        <v>94757.86</v>
      </c>
      <c r="R4" s="8">
        <v>0</v>
      </c>
      <c r="T4" s="10">
        <f>O4</f>
        <v>394415.94</v>
      </c>
      <c r="U4" s="8" t="s">
        <v>102</v>
      </c>
      <c r="V4" s="8" t="s">
        <v>108</v>
      </c>
      <c r="W4" s="8" t="s">
        <v>108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12">
        <v>0</v>
      </c>
      <c r="AH4" s="13">
        <v>41688</v>
      </c>
      <c r="AI4" s="11">
        <v>343.8</v>
      </c>
      <c r="AJ4" s="14">
        <v>1703</v>
      </c>
      <c r="AM4">
        <v>4</v>
      </c>
      <c r="AN4" s="6">
        <v>42766</v>
      </c>
      <c r="AO4" s="8" t="s">
        <v>100</v>
      </c>
      <c r="AP4" s="8" t="s">
        <v>103</v>
      </c>
      <c r="AQ4" s="16">
        <v>9142.56</v>
      </c>
      <c r="AR4" s="6">
        <v>42830</v>
      </c>
      <c r="AS4" t="s">
        <v>104</v>
      </c>
      <c r="AT4">
        <v>394415.94</v>
      </c>
      <c r="AU4" s="10">
        <v>9142.56</v>
      </c>
      <c r="AV4" s="17">
        <v>42826</v>
      </c>
      <c r="AW4" t="s">
        <v>100</v>
      </c>
      <c r="AX4" t="s">
        <v>108</v>
      </c>
      <c r="AY4" t="s">
        <v>107</v>
      </c>
      <c r="BA4" t="s">
        <v>108</v>
      </c>
      <c r="BI4" s="6">
        <v>27962</v>
      </c>
      <c r="BT4" t="s">
        <v>108</v>
      </c>
      <c r="BX4" t="s">
        <v>100</v>
      </c>
      <c r="BY4" t="s">
        <v>100</v>
      </c>
      <c r="BZ4" t="s">
        <v>100</v>
      </c>
      <c r="CA4" t="s">
        <v>100</v>
      </c>
      <c r="CC4" t="s">
        <v>100</v>
      </c>
      <c r="CE4" s="8" t="s">
        <v>103</v>
      </c>
      <c r="CF4" s="8" t="s">
        <v>118</v>
      </c>
      <c r="CG4" s="8">
        <v>8</v>
      </c>
      <c r="CH4" s="9">
        <v>43061</v>
      </c>
      <c r="CI4">
        <v>118324.78</v>
      </c>
    </row>
    <row r="5" spans="1:87" ht="15">
      <c r="A5" t="s">
        <v>101</v>
      </c>
      <c r="B5">
        <v>300904</v>
      </c>
      <c r="C5" t="s">
        <v>90</v>
      </c>
      <c r="D5" s="6">
        <v>39553</v>
      </c>
      <c r="E5" s="6">
        <v>41376</v>
      </c>
      <c r="F5">
        <v>840</v>
      </c>
      <c r="G5">
        <v>9869</v>
      </c>
      <c r="H5" s="8">
        <v>13</v>
      </c>
      <c r="I5" t="s">
        <v>108</v>
      </c>
      <c r="J5" t="s">
        <v>99</v>
      </c>
      <c r="K5" t="s">
        <v>112</v>
      </c>
      <c r="L5" t="s">
        <v>114</v>
      </c>
      <c r="M5" s="8" t="s">
        <v>100</v>
      </c>
      <c r="N5" s="8" t="s">
        <v>100</v>
      </c>
      <c r="O5">
        <f t="shared" si="0"/>
        <v>201680.8</v>
      </c>
      <c r="P5">
        <v>175139.63</v>
      </c>
      <c r="Q5">
        <v>26541.17</v>
      </c>
      <c r="R5" s="8">
        <v>0</v>
      </c>
      <c r="T5" s="10">
        <v>7538</v>
      </c>
      <c r="U5" s="8" t="s">
        <v>102</v>
      </c>
      <c r="V5" s="8" t="s">
        <v>103</v>
      </c>
      <c r="W5" s="8" t="s">
        <v>108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12">
        <v>0</v>
      </c>
      <c r="AH5" s="13">
        <v>40710</v>
      </c>
      <c r="AI5" s="11">
        <v>797.35</v>
      </c>
      <c r="AJ5" s="14">
        <v>2980</v>
      </c>
      <c r="AM5">
        <v>4</v>
      </c>
      <c r="AN5" s="6">
        <v>42472</v>
      </c>
      <c r="AO5" s="8" t="s">
        <v>100</v>
      </c>
      <c r="AP5" s="8" t="s">
        <v>103</v>
      </c>
      <c r="AQ5" s="16">
        <v>31318.15</v>
      </c>
      <c r="AR5" s="6">
        <v>42830</v>
      </c>
      <c r="AS5" t="s">
        <v>104</v>
      </c>
      <c r="AT5">
        <v>203345.53</v>
      </c>
      <c r="AU5" s="10">
        <v>31318.15</v>
      </c>
      <c r="AV5" s="17">
        <v>42826</v>
      </c>
      <c r="AW5" t="s">
        <v>103</v>
      </c>
      <c r="AX5">
        <v>1393</v>
      </c>
      <c r="AY5" t="s">
        <v>106</v>
      </c>
      <c r="BA5" t="s">
        <v>121</v>
      </c>
      <c r="BB5">
        <v>40708</v>
      </c>
      <c r="BC5">
        <v>40708</v>
      </c>
      <c r="BD5" t="s">
        <v>108</v>
      </c>
      <c r="BE5" s="6">
        <v>40310</v>
      </c>
      <c r="BF5" t="s">
        <v>100</v>
      </c>
      <c r="BG5" t="s">
        <v>100</v>
      </c>
      <c r="BH5" t="s">
        <v>100</v>
      </c>
      <c r="BI5" s="6">
        <v>30356</v>
      </c>
      <c r="BJ5" t="s">
        <v>105</v>
      </c>
      <c r="BK5" t="s">
        <v>105</v>
      </c>
      <c r="BT5" t="s">
        <v>108</v>
      </c>
      <c r="BX5" t="s">
        <v>100</v>
      </c>
      <c r="BY5" t="s">
        <v>100</v>
      </c>
      <c r="BZ5" t="s">
        <v>100</v>
      </c>
      <c r="CA5" t="s">
        <v>100</v>
      </c>
      <c r="CC5" t="s">
        <v>100</v>
      </c>
      <c r="CE5" s="8" t="s">
        <v>103</v>
      </c>
      <c r="CF5" s="8" t="s">
        <v>118</v>
      </c>
      <c r="CG5" s="8">
        <v>8</v>
      </c>
      <c r="CH5" s="9">
        <v>43061</v>
      </c>
      <c r="CI5">
        <v>59594.17</v>
      </c>
    </row>
    <row r="6" spans="1:87" ht="15">
      <c r="A6" t="s">
        <v>101</v>
      </c>
      <c r="B6">
        <v>300904</v>
      </c>
      <c r="C6" t="s">
        <v>91</v>
      </c>
      <c r="D6" s="6">
        <v>39604</v>
      </c>
      <c r="E6" s="6">
        <v>42159</v>
      </c>
      <c r="F6">
        <v>840</v>
      </c>
      <c r="G6">
        <v>22280</v>
      </c>
      <c r="H6" s="8">
        <v>15.5</v>
      </c>
      <c r="I6" t="s">
        <v>108</v>
      </c>
      <c r="J6" t="s">
        <v>99</v>
      </c>
      <c r="K6" t="s">
        <v>112</v>
      </c>
      <c r="L6" t="s">
        <v>114</v>
      </c>
      <c r="M6" s="8" t="s">
        <v>100</v>
      </c>
      <c r="N6" s="8" t="s">
        <v>100</v>
      </c>
      <c r="O6">
        <f t="shared" si="0"/>
        <v>637362.71</v>
      </c>
      <c r="P6">
        <v>576655.13</v>
      </c>
      <c r="Q6">
        <v>60707.58</v>
      </c>
      <c r="R6" s="8">
        <v>0</v>
      </c>
      <c r="T6" s="10">
        <v>23822</v>
      </c>
      <c r="U6" s="8" t="s">
        <v>102</v>
      </c>
      <c r="V6" s="8" t="s">
        <v>103</v>
      </c>
      <c r="W6" s="8" t="s">
        <v>103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14">
        <v>0</v>
      </c>
      <c r="AH6" s="13">
        <v>40333</v>
      </c>
      <c r="AI6" s="11" t="s">
        <v>108</v>
      </c>
      <c r="AJ6" s="14">
        <v>3282</v>
      </c>
      <c r="AM6">
        <v>4</v>
      </c>
      <c r="AN6" s="6">
        <v>43255</v>
      </c>
      <c r="AO6" s="8" t="s">
        <v>100</v>
      </c>
      <c r="AP6" s="8" t="s">
        <v>103</v>
      </c>
      <c r="AQ6" s="16">
        <v>67507.91</v>
      </c>
      <c r="AR6" s="6">
        <v>42830</v>
      </c>
      <c r="AS6" t="s">
        <v>104</v>
      </c>
      <c r="AT6">
        <v>642623.66</v>
      </c>
      <c r="AU6" s="10">
        <v>67507.91</v>
      </c>
      <c r="AV6" s="17">
        <v>42826</v>
      </c>
      <c r="AW6" t="s">
        <v>103</v>
      </c>
      <c r="AX6">
        <v>2016</v>
      </c>
      <c r="AY6" t="s">
        <v>106</v>
      </c>
      <c r="BA6" t="s">
        <v>109</v>
      </c>
      <c r="BB6">
        <v>104720</v>
      </c>
      <c r="BC6">
        <v>104720</v>
      </c>
      <c r="BD6" t="s">
        <v>108</v>
      </c>
      <c r="BE6" s="6">
        <v>40326</v>
      </c>
      <c r="BF6" t="s">
        <v>100</v>
      </c>
      <c r="BG6" t="s">
        <v>100</v>
      </c>
      <c r="BH6" t="s">
        <v>100</v>
      </c>
      <c r="BI6" s="6">
        <v>30493</v>
      </c>
      <c r="BJ6" t="s">
        <v>105</v>
      </c>
      <c r="BT6" t="s">
        <v>122</v>
      </c>
      <c r="BU6" t="s">
        <v>105</v>
      </c>
      <c r="BX6" t="s">
        <v>100</v>
      </c>
      <c r="BY6" t="s">
        <v>100</v>
      </c>
      <c r="BZ6" t="s">
        <v>100</v>
      </c>
      <c r="CA6" t="s">
        <v>103</v>
      </c>
      <c r="CC6" t="s">
        <v>100</v>
      </c>
      <c r="CE6" s="8" t="s">
        <v>103</v>
      </c>
      <c r="CF6" s="8" t="s">
        <v>118</v>
      </c>
      <c r="CG6" s="8">
        <v>8</v>
      </c>
      <c r="CH6" s="9">
        <v>43061</v>
      </c>
      <c r="CI6">
        <v>188332.76</v>
      </c>
    </row>
    <row r="7" spans="1:87" ht="15">
      <c r="A7" t="s">
        <v>101</v>
      </c>
      <c r="B7">
        <v>300904</v>
      </c>
      <c r="C7" t="s">
        <v>92</v>
      </c>
      <c r="D7" s="6">
        <v>39512</v>
      </c>
      <c r="E7" s="6">
        <v>40970</v>
      </c>
      <c r="F7">
        <v>840</v>
      </c>
      <c r="G7">
        <v>13010</v>
      </c>
      <c r="H7" s="8">
        <v>13</v>
      </c>
      <c r="I7" t="s">
        <v>108</v>
      </c>
      <c r="J7" t="s">
        <v>99</v>
      </c>
      <c r="K7" t="s">
        <v>112</v>
      </c>
      <c r="L7" t="s">
        <v>114</v>
      </c>
      <c r="M7" s="8" t="s">
        <v>100</v>
      </c>
      <c r="N7" s="8" t="s">
        <v>100</v>
      </c>
      <c r="O7">
        <f t="shared" si="0"/>
        <v>212222.35</v>
      </c>
      <c r="P7">
        <v>181667.9</v>
      </c>
      <c r="Q7">
        <v>30554.45</v>
      </c>
      <c r="R7" s="8">
        <v>0</v>
      </c>
      <c r="T7" s="10">
        <v>7932</v>
      </c>
      <c r="U7" s="8" t="s">
        <v>102</v>
      </c>
      <c r="V7" s="8" t="s">
        <v>108</v>
      </c>
      <c r="W7" s="8" t="s">
        <v>103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12">
        <v>0</v>
      </c>
      <c r="AH7" s="13">
        <v>40591</v>
      </c>
      <c r="AI7" s="11">
        <v>635.34</v>
      </c>
      <c r="AJ7" s="14">
        <v>2980</v>
      </c>
      <c r="AM7">
        <v>4</v>
      </c>
      <c r="AN7" s="6">
        <v>42065</v>
      </c>
      <c r="AO7" s="8" t="s">
        <v>100</v>
      </c>
      <c r="AP7" s="8" t="s">
        <v>103</v>
      </c>
      <c r="AQ7" s="16">
        <v>19944.77</v>
      </c>
      <c r="AR7" s="6">
        <v>42830</v>
      </c>
      <c r="AS7" t="s">
        <v>104</v>
      </c>
      <c r="AT7">
        <v>213974.09</v>
      </c>
      <c r="AU7" s="10">
        <v>19944.77</v>
      </c>
      <c r="AV7" s="17">
        <v>42826</v>
      </c>
      <c r="AW7" t="s">
        <v>103</v>
      </c>
      <c r="AX7" s="7" t="s">
        <v>108</v>
      </c>
      <c r="AY7" t="s">
        <v>107</v>
      </c>
      <c r="BA7" t="s">
        <v>108</v>
      </c>
      <c r="BB7" t="s">
        <v>108</v>
      </c>
      <c r="BC7" t="s">
        <v>108</v>
      </c>
      <c r="BD7" t="s">
        <v>108</v>
      </c>
      <c r="BE7" t="s">
        <v>108</v>
      </c>
      <c r="BF7" t="s">
        <v>103</v>
      </c>
      <c r="BG7" t="s">
        <v>100</v>
      </c>
      <c r="BH7" t="s">
        <v>100</v>
      </c>
      <c r="BI7" s="6">
        <v>19097</v>
      </c>
      <c r="BT7" t="s">
        <v>122</v>
      </c>
      <c r="BU7" t="s">
        <v>105</v>
      </c>
      <c r="BX7" t="s">
        <v>100</v>
      </c>
      <c r="BY7" t="s">
        <v>100</v>
      </c>
      <c r="BZ7" t="s">
        <v>100</v>
      </c>
      <c r="CA7" t="s">
        <v>103</v>
      </c>
      <c r="CC7" t="s">
        <v>100</v>
      </c>
      <c r="CE7" s="8" t="s">
        <v>103</v>
      </c>
      <c r="CF7" s="8" t="s">
        <v>118</v>
      </c>
      <c r="CG7" s="8">
        <v>8</v>
      </c>
      <c r="CH7" s="9">
        <v>43061</v>
      </c>
      <c r="CI7">
        <v>62709.069</v>
      </c>
    </row>
    <row r="8" spans="1:87" ht="15">
      <c r="A8" t="s">
        <v>101</v>
      </c>
      <c r="B8">
        <v>300904</v>
      </c>
      <c r="C8" t="s">
        <v>93</v>
      </c>
      <c r="D8" s="6">
        <v>39511</v>
      </c>
      <c r="E8" s="6">
        <v>41337</v>
      </c>
      <c r="F8">
        <v>840</v>
      </c>
      <c r="G8">
        <v>13010</v>
      </c>
      <c r="H8" s="8">
        <v>13</v>
      </c>
      <c r="I8" t="s">
        <v>108</v>
      </c>
      <c r="J8" t="s">
        <v>99</v>
      </c>
      <c r="K8" t="s">
        <v>112</v>
      </c>
      <c r="L8" t="s">
        <v>114</v>
      </c>
      <c r="M8" s="8" t="s">
        <v>100</v>
      </c>
      <c r="N8" s="8" t="s">
        <v>100</v>
      </c>
      <c r="O8">
        <f t="shared" si="0"/>
        <v>223235.87</v>
      </c>
      <c r="P8">
        <v>223235.87</v>
      </c>
      <c r="Q8">
        <v>0</v>
      </c>
      <c r="R8" s="8">
        <v>0</v>
      </c>
      <c r="T8" s="10">
        <v>8343.64</v>
      </c>
      <c r="U8" s="8" t="s">
        <v>102</v>
      </c>
      <c r="V8" s="8" t="s">
        <v>108</v>
      </c>
      <c r="W8" s="8" t="s">
        <v>108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12">
        <v>0</v>
      </c>
      <c r="AH8" s="13">
        <v>42304</v>
      </c>
      <c r="AI8" s="11">
        <v>18320.36</v>
      </c>
      <c r="AJ8" s="14">
        <v>2980</v>
      </c>
      <c r="AM8">
        <v>4</v>
      </c>
      <c r="AN8" s="6">
        <v>42433</v>
      </c>
      <c r="AO8" s="8" t="s">
        <v>100</v>
      </c>
      <c r="AP8" s="8" t="s">
        <v>103</v>
      </c>
      <c r="AQ8" s="16">
        <v>5244.96</v>
      </c>
      <c r="AR8" s="6">
        <v>42830</v>
      </c>
      <c r="AS8" t="s">
        <v>104</v>
      </c>
      <c r="AT8">
        <v>225078.52</v>
      </c>
      <c r="AU8" s="10">
        <v>5244.96</v>
      </c>
      <c r="AV8" s="17">
        <v>42826</v>
      </c>
      <c r="AW8" t="s">
        <v>100</v>
      </c>
      <c r="AX8" t="s">
        <v>108</v>
      </c>
      <c r="AY8" t="s">
        <v>107</v>
      </c>
      <c r="BA8" t="s">
        <v>108</v>
      </c>
      <c r="BB8">
        <v>65700</v>
      </c>
      <c r="BC8" t="s">
        <v>108</v>
      </c>
      <c r="BD8" t="s">
        <v>108</v>
      </c>
      <c r="BE8" t="s">
        <v>108</v>
      </c>
      <c r="BF8" t="s">
        <v>103</v>
      </c>
      <c r="BG8" t="s">
        <v>100</v>
      </c>
      <c r="BH8" t="s">
        <v>100</v>
      </c>
      <c r="BI8" s="6">
        <v>23057</v>
      </c>
      <c r="BT8" t="s">
        <v>108</v>
      </c>
      <c r="BX8" t="s">
        <v>100</v>
      </c>
      <c r="BY8" t="s">
        <v>100</v>
      </c>
      <c r="BZ8" t="s">
        <v>100</v>
      </c>
      <c r="CA8" t="s">
        <v>100</v>
      </c>
      <c r="CC8" t="s">
        <v>100</v>
      </c>
      <c r="CE8" s="8" t="s">
        <v>103</v>
      </c>
      <c r="CF8" s="8" t="s">
        <v>118</v>
      </c>
      <c r="CG8" s="8">
        <v>8</v>
      </c>
      <c r="CH8" s="9">
        <v>43061</v>
      </c>
      <c r="CI8">
        <v>65963.427</v>
      </c>
    </row>
    <row r="9" spans="1:87" ht="15">
      <c r="A9" t="s">
        <v>101</v>
      </c>
      <c r="B9">
        <v>300904</v>
      </c>
      <c r="C9" t="s">
        <v>94</v>
      </c>
      <c r="D9" s="6">
        <v>39479</v>
      </c>
      <c r="E9" s="6">
        <v>42034</v>
      </c>
      <c r="F9">
        <v>840</v>
      </c>
      <c r="G9">
        <v>15693</v>
      </c>
      <c r="H9" s="8">
        <v>13</v>
      </c>
      <c r="I9" t="s">
        <v>108</v>
      </c>
      <c r="J9" t="s">
        <v>99</v>
      </c>
      <c r="K9" t="s">
        <v>112</v>
      </c>
      <c r="L9" t="s">
        <v>114</v>
      </c>
      <c r="M9" s="8" t="s">
        <v>100</v>
      </c>
      <c r="N9" s="8" t="s">
        <v>100</v>
      </c>
      <c r="O9">
        <f t="shared" si="0"/>
        <v>348220.98</v>
      </c>
      <c r="P9">
        <v>348220.98</v>
      </c>
      <c r="Q9">
        <v>0</v>
      </c>
      <c r="R9" s="8">
        <v>0</v>
      </c>
      <c r="T9" s="10">
        <v>13015.07</v>
      </c>
      <c r="U9" s="8" t="s">
        <v>102</v>
      </c>
      <c r="V9" s="8" t="s">
        <v>108</v>
      </c>
      <c r="W9" s="8" t="s">
        <v>108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12">
        <v>0</v>
      </c>
      <c r="AH9" s="13">
        <v>42054</v>
      </c>
      <c r="AI9" s="11">
        <v>46342.53</v>
      </c>
      <c r="AJ9" s="14">
        <v>2980</v>
      </c>
      <c r="AM9">
        <v>4</v>
      </c>
      <c r="AN9" s="6">
        <v>43130</v>
      </c>
      <c r="AO9" s="8" t="s">
        <v>100</v>
      </c>
      <c r="AP9" s="8" t="s">
        <v>103</v>
      </c>
      <c r="AQ9" s="16">
        <v>8181.5</v>
      </c>
      <c r="AR9" s="6">
        <v>42830</v>
      </c>
      <c r="AS9" t="s">
        <v>104</v>
      </c>
      <c r="AT9">
        <v>351095.28</v>
      </c>
      <c r="AU9" s="10">
        <v>8181.5</v>
      </c>
      <c r="AV9" s="17">
        <v>42826</v>
      </c>
      <c r="AW9" t="s">
        <v>100</v>
      </c>
      <c r="AX9" t="s">
        <v>108</v>
      </c>
      <c r="AY9" t="s">
        <v>107</v>
      </c>
      <c r="BA9" t="s">
        <v>108</v>
      </c>
      <c r="BB9">
        <v>79250</v>
      </c>
      <c r="BC9" t="s">
        <v>108</v>
      </c>
      <c r="BD9" t="s">
        <v>108</v>
      </c>
      <c r="BE9" t="s">
        <v>108</v>
      </c>
      <c r="BF9" t="s">
        <v>103</v>
      </c>
      <c r="BG9" t="s">
        <v>100</v>
      </c>
      <c r="BH9" t="s">
        <v>100</v>
      </c>
      <c r="BI9" s="6">
        <v>21963</v>
      </c>
      <c r="BT9" t="s">
        <v>108</v>
      </c>
      <c r="BX9" t="s">
        <v>100</v>
      </c>
      <c r="BY9" t="s">
        <v>100</v>
      </c>
      <c r="BZ9" t="s">
        <v>100</v>
      </c>
      <c r="CA9" t="s">
        <v>100</v>
      </c>
      <c r="CC9" t="s">
        <v>100</v>
      </c>
      <c r="CE9" s="8" t="s">
        <v>103</v>
      </c>
      <c r="CF9" s="8" t="s">
        <v>118</v>
      </c>
      <c r="CG9" s="8">
        <v>8</v>
      </c>
      <c r="CH9" s="9">
        <v>43061</v>
      </c>
      <c r="CI9">
        <v>102894.97499999999</v>
      </c>
    </row>
    <row r="10" spans="1:87" ht="15">
      <c r="A10" t="s">
        <v>101</v>
      </c>
      <c r="B10">
        <v>300904</v>
      </c>
      <c r="C10" t="s">
        <v>95</v>
      </c>
      <c r="D10" s="6">
        <v>39679</v>
      </c>
      <c r="E10" s="6">
        <v>41869</v>
      </c>
      <c r="F10">
        <v>840</v>
      </c>
      <c r="G10">
        <v>17420</v>
      </c>
      <c r="H10" s="8">
        <v>15.5</v>
      </c>
      <c r="I10" t="s">
        <v>108</v>
      </c>
      <c r="J10" t="s">
        <v>99</v>
      </c>
      <c r="K10" t="s">
        <v>112</v>
      </c>
      <c r="L10" t="s">
        <v>114</v>
      </c>
      <c r="M10" s="8" t="s">
        <v>100</v>
      </c>
      <c r="N10" s="8" t="s">
        <v>100</v>
      </c>
      <c r="O10">
        <f t="shared" si="0"/>
        <v>418344.53</v>
      </c>
      <c r="P10">
        <v>357663.7</v>
      </c>
      <c r="Q10">
        <v>60680.83</v>
      </c>
      <c r="R10" s="8">
        <v>0</v>
      </c>
      <c r="T10" s="10">
        <v>15636</v>
      </c>
      <c r="U10" s="8" t="s">
        <v>102</v>
      </c>
      <c r="V10" s="8" t="s">
        <v>103</v>
      </c>
      <c r="W10" s="8" t="s">
        <v>103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12">
        <v>0</v>
      </c>
      <c r="AH10" s="13">
        <v>40770</v>
      </c>
      <c r="AI10" s="11">
        <v>1594.2</v>
      </c>
      <c r="AJ10" s="14">
        <v>3103</v>
      </c>
      <c r="AM10">
        <v>4</v>
      </c>
      <c r="AN10" s="17">
        <v>42965</v>
      </c>
      <c r="AO10" s="8" t="s">
        <v>100</v>
      </c>
      <c r="AP10" s="8" t="s">
        <v>103</v>
      </c>
      <c r="AQ10" s="16">
        <v>50719.6</v>
      </c>
      <c r="AR10" s="6">
        <v>42830</v>
      </c>
      <c r="AS10" t="s">
        <v>104</v>
      </c>
      <c r="AT10">
        <v>421797.64</v>
      </c>
      <c r="AU10" s="10">
        <v>50719.6</v>
      </c>
      <c r="AV10" s="17">
        <v>42826</v>
      </c>
      <c r="AW10" t="s">
        <v>103</v>
      </c>
      <c r="AX10">
        <v>3286</v>
      </c>
      <c r="AY10" t="s">
        <v>106</v>
      </c>
      <c r="BA10" t="s">
        <v>110</v>
      </c>
      <c r="BB10">
        <v>81000</v>
      </c>
      <c r="BC10" t="s">
        <v>108</v>
      </c>
      <c r="BD10" s="6" t="s">
        <v>108</v>
      </c>
      <c r="BE10" s="6">
        <v>40234</v>
      </c>
      <c r="BF10" t="s">
        <v>100</v>
      </c>
      <c r="BG10" t="s">
        <v>100</v>
      </c>
      <c r="BH10" t="s">
        <v>100</v>
      </c>
      <c r="BI10" s="6">
        <v>26939</v>
      </c>
      <c r="BT10" t="s">
        <v>122</v>
      </c>
      <c r="BU10" t="s">
        <v>105</v>
      </c>
      <c r="BX10" t="s">
        <v>100</v>
      </c>
      <c r="BY10" t="s">
        <v>100</v>
      </c>
      <c r="BZ10" t="s">
        <v>100</v>
      </c>
      <c r="CA10" t="s">
        <v>103</v>
      </c>
      <c r="CC10" t="s">
        <v>100</v>
      </c>
      <c r="CE10" s="8" t="s">
        <v>103</v>
      </c>
      <c r="CF10" s="8" t="s">
        <v>118</v>
      </c>
      <c r="CG10" s="8">
        <v>8</v>
      </c>
      <c r="CH10" s="9">
        <v>43061</v>
      </c>
      <c r="CI10">
        <v>123615.61</v>
      </c>
    </row>
    <row r="11" spans="1:87" ht="15">
      <c r="A11" t="s">
        <v>101</v>
      </c>
      <c r="B11">
        <v>300904</v>
      </c>
      <c r="C11" t="s">
        <v>96</v>
      </c>
      <c r="D11" s="6">
        <v>41332</v>
      </c>
      <c r="E11" s="6">
        <v>42061</v>
      </c>
      <c r="F11">
        <v>980</v>
      </c>
      <c r="G11">
        <v>16000</v>
      </c>
      <c r="H11" s="8">
        <v>23</v>
      </c>
      <c r="I11" t="s">
        <v>108</v>
      </c>
      <c r="J11" t="s">
        <v>99</v>
      </c>
      <c r="K11" t="s">
        <v>111</v>
      </c>
      <c r="L11" t="s">
        <v>113</v>
      </c>
      <c r="M11" s="8" t="s">
        <v>100</v>
      </c>
      <c r="N11" s="8" t="s">
        <v>100</v>
      </c>
      <c r="O11">
        <f t="shared" si="0"/>
        <v>5845.280000000001</v>
      </c>
      <c r="P11">
        <v>2957.86</v>
      </c>
      <c r="Q11">
        <v>2887.42</v>
      </c>
      <c r="R11" s="8">
        <v>0</v>
      </c>
      <c r="T11" s="10">
        <f>O11</f>
        <v>5845.280000000001</v>
      </c>
      <c r="U11" s="8" t="s">
        <v>102</v>
      </c>
      <c r="V11" s="8" t="s">
        <v>108</v>
      </c>
      <c r="W11" s="8" t="s">
        <v>108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12">
        <v>0</v>
      </c>
      <c r="AH11" s="13">
        <v>41733</v>
      </c>
      <c r="AI11" s="11">
        <v>1444</v>
      </c>
      <c r="AJ11" s="14">
        <v>1534</v>
      </c>
      <c r="AM11">
        <v>1</v>
      </c>
      <c r="AN11" s="6">
        <v>43157</v>
      </c>
      <c r="AO11" s="8" t="s">
        <v>100</v>
      </c>
      <c r="AP11" s="8" t="s">
        <v>103</v>
      </c>
      <c r="AQ11" s="16">
        <v>228.91</v>
      </c>
      <c r="AR11" s="6">
        <v>42830</v>
      </c>
      <c r="AS11" t="s">
        <v>104</v>
      </c>
      <c r="AT11">
        <v>4937.55</v>
      </c>
      <c r="AU11" s="10">
        <v>228.91</v>
      </c>
      <c r="AV11" s="17">
        <v>42826</v>
      </c>
      <c r="AW11" t="s">
        <v>100</v>
      </c>
      <c r="AX11" t="s">
        <v>108</v>
      </c>
      <c r="AY11" t="s">
        <v>107</v>
      </c>
      <c r="BA11" t="s">
        <v>108</v>
      </c>
      <c r="BB11" t="s">
        <v>108</v>
      </c>
      <c r="BC11" t="s">
        <v>108</v>
      </c>
      <c r="BD11" t="s">
        <v>108</v>
      </c>
      <c r="BE11" t="s">
        <v>108</v>
      </c>
      <c r="BF11" t="s">
        <v>100</v>
      </c>
      <c r="BG11" t="s">
        <v>100</v>
      </c>
      <c r="BH11" t="s">
        <v>100</v>
      </c>
      <c r="BI11" s="6">
        <v>33173</v>
      </c>
      <c r="BT11" t="s">
        <v>108</v>
      </c>
      <c r="BX11" t="s">
        <v>100</v>
      </c>
      <c r="BY11" t="s">
        <v>100</v>
      </c>
      <c r="BZ11" t="s">
        <v>100</v>
      </c>
      <c r="CA11" t="s">
        <v>100</v>
      </c>
      <c r="CC11" t="s">
        <v>100</v>
      </c>
      <c r="CE11" s="8" t="s">
        <v>103</v>
      </c>
      <c r="CF11" s="8" t="s">
        <v>118</v>
      </c>
      <c r="CG11" s="8">
        <v>8</v>
      </c>
      <c r="CH11" s="9">
        <v>43061</v>
      </c>
      <c r="CI11">
        <v>1515.38</v>
      </c>
    </row>
    <row r="12" spans="1:87" ht="15">
      <c r="A12" t="s">
        <v>101</v>
      </c>
      <c r="B12">
        <v>300904</v>
      </c>
      <c r="C12" t="s">
        <v>97</v>
      </c>
      <c r="D12" s="6">
        <v>39603</v>
      </c>
      <c r="E12" s="6">
        <v>41428</v>
      </c>
      <c r="F12">
        <v>840</v>
      </c>
      <c r="G12">
        <v>12606</v>
      </c>
      <c r="H12" s="8">
        <v>15.5</v>
      </c>
      <c r="I12" t="s">
        <v>108</v>
      </c>
      <c r="J12" t="s">
        <v>99</v>
      </c>
      <c r="K12" t="s">
        <v>112</v>
      </c>
      <c r="L12" t="s">
        <v>114</v>
      </c>
      <c r="M12" s="8" t="s">
        <v>100</v>
      </c>
      <c r="N12" s="8" t="s">
        <v>100</v>
      </c>
      <c r="O12">
        <f t="shared" si="0"/>
        <v>277916.31</v>
      </c>
      <c r="P12">
        <v>277916.31</v>
      </c>
      <c r="Q12">
        <v>0</v>
      </c>
      <c r="R12" s="8">
        <v>0</v>
      </c>
      <c r="T12" s="10">
        <v>10387.37</v>
      </c>
      <c r="U12" s="8" t="s">
        <v>102</v>
      </c>
      <c r="V12" s="8" t="s">
        <v>108</v>
      </c>
      <c r="W12" s="8" t="s">
        <v>103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12">
        <v>0</v>
      </c>
      <c r="AH12" s="13">
        <v>41570</v>
      </c>
      <c r="AI12" s="11">
        <v>930.78</v>
      </c>
      <c r="AJ12" s="14">
        <v>2980</v>
      </c>
      <c r="AM12">
        <v>4</v>
      </c>
      <c r="AN12" s="6">
        <v>42524</v>
      </c>
      <c r="AO12" s="8" t="s">
        <v>100</v>
      </c>
      <c r="AP12" s="8" t="s">
        <v>103</v>
      </c>
      <c r="AQ12" s="16">
        <v>26118.72</v>
      </c>
      <c r="AR12" s="6">
        <v>42830</v>
      </c>
      <c r="AS12" t="s">
        <v>104</v>
      </c>
      <c r="AT12">
        <v>280210.3</v>
      </c>
      <c r="AU12" s="10">
        <v>26118.72</v>
      </c>
      <c r="AV12" s="17">
        <v>42826</v>
      </c>
      <c r="AW12" t="s">
        <v>103</v>
      </c>
      <c r="AX12" t="s">
        <v>108</v>
      </c>
      <c r="AY12" t="s">
        <v>107</v>
      </c>
      <c r="BA12" t="s">
        <v>108</v>
      </c>
      <c r="BB12">
        <v>49375</v>
      </c>
      <c r="BC12" t="s">
        <v>108</v>
      </c>
      <c r="BD12" t="s">
        <v>108</v>
      </c>
      <c r="BE12" t="s">
        <v>108</v>
      </c>
      <c r="BF12" t="s">
        <v>103</v>
      </c>
      <c r="BG12" t="s">
        <v>100</v>
      </c>
      <c r="BH12" t="s">
        <v>100</v>
      </c>
      <c r="BI12" s="6">
        <v>30443</v>
      </c>
      <c r="BT12" t="s">
        <v>122</v>
      </c>
      <c r="BX12" t="s">
        <v>100</v>
      </c>
      <c r="BY12" t="s">
        <v>100</v>
      </c>
      <c r="BZ12" t="s">
        <v>100</v>
      </c>
      <c r="CA12" t="s">
        <v>103</v>
      </c>
      <c r="CC12" t="s">
        <v>100</v>
      </c>
      <c r="CE12" s="8" t="s">
        <v>103</v>
      </c>
      <c r="CF12" s="8" t="s">
        <v>118</v>
      </c>
      <c r="CG12" s="8">
        <v>8</v>
      </c>
      <c r="CH12" s="9">
        <v>43061</v>
      </c>
      <c r="CI12">
        <v>82120.818</v>
      </c>
    </row>
    <row r="13" spans="1:87" ht="15">
      <c r="A13" t="s">
        <v>101</v>
      </c>
      <c r="B13">
        <v>300904</v>
      </c>
      <c r="C13" t="s">
        <v>98</v>
      </c>
      <c r="D13" s="6">
        <v>39497</v>
      </c>
      <c r="E13" s="6">
        <v>42053</v>
      </c>
      <c r="F13">
        <v>840</v>
      </c>
      <c r="G13">
        <v>15990</v>
      </c>
      <c r="H13" s="8">
        <v>13</v>
      </c>
      <c r="I13" t="s">
        <v>108</v>
      </c>
      <c r="J13" t="s">
        <v>99</v>
      </c>
      <c r="K13" t="s">
        <v>112</v>
      </c>
      <c r="L13" t="s">
        <v>114</v>
      </c>
      <c r="M13" s="8" t="s">
        <v>100</v>
      </c>
      <c r="N13" s="8" t="s">
        <v>100</v>
      </c>
      <c r="O13">
        <f t="shared" si="0"/>
        <v>409156.77999999997</v>
      </c>
      <c r="P13">
        <v>369157.74</v>
      </c>
      <c r="Q13">
        <v>39999.04</v>
      </c>
      <c r="R13" s="8">
        <v>0</v>
      </c>
      <c r="T13" s="10">
        <v>15292.6</v>
      </c>
      <c r="U13" s="8" t="s">
        <v>102</v>
      </c>
      <c r="V13" s="8" t="s">
        <v>108</v>
      </c>
      <c r="W13" s="8" t="s">
        <v>108</v>
      </c>
      <c r="Z13" s="8">
        <v>0</v>
      </c>
      <c r="AA13" s="15">
        <v>14302.96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12">
        <v>0</v>
      </c>
      <c r="AH13" s="13">
        <v>42530</v>
      </c>
      <c r="AI13" s="11">
        <v>14302.96</v>
      </c>
      <c r="AJ13" s="14">
        <v>2980</v>
      </c>
      <c r="AM13">
        <v>4</v>
      </c>
      <c r="AN13" s="6">
        <v>43149</v>
      </c>
      <c r="AO13" s="8" t="s">
        <v>100</v>
      </c>
      <c r="AP13" s="8" t="s">
        <v>103</v>
      </c>
      <c r="AQ13" s="16">
        <v>9613.2</v>
      </c>
      <c r="AR13" s="6">
        <v>42830</v>
      </c>
      <c r="AS13" t="s">
        <v>104</v>
      </c>
      <c r="AT13">
        <v>412534.07</v>
      </c>
      <c r="AU13" s="10">
        <v>9613.2</v>
      </c>
      <c r="AV13" s="17">
        <v>42826</v>
      </c>
      <c r="AW13" t="s">
        <v>100</v>
      </c>
      <c r="AX13" t="s">
        <v>108</v>
      </c>
      <c r="AY13" t="s">
        <v>107</v>
      </c>
      <c r="BA13" t="s">
        <v>108</v>
      </c>
      <c r="BB13">
        <v>80750</v>
      </c>
      <c r="BC13">
        <v>80750</v>
      </c>
      <c r="BD13" t="s">
        <v>108</v>
      </c>
      <c r="BE13" s="6">
        <v>40309</v>
      </c>
      <c r="BF13" t="s">
        <v>103</v>
      </c>
      <c r="BG13" t="s">
        <v>100</v>
      </c>
      <c r="BH13" t="s">
        <v>100</v>
      </c>
      <c r="BI13" s="6">
        <v>29303</v>
      </c>
      <c r="BT13" t="s">
        <v>108</v>
      </c>
      <c r="BX13" t="s">
        <v>100</v>
      </c>
      <c r="BY13" t="s">
        <v>100</v>
      </c>
      <c r="BZ13" t="s">
        <v>100</v>
      </c>
      <c r="CA13" t="s">
        <v>100</v>
      </c>
      <c r="CC13" t="s">
        <v>100</v>
      </c>
      <c r="CE13" s="8" t="s">
        <v>103</v>
      </c>
      <c r="CF13" s="8" t="s">
        <v>118</v>
      </c>
      <c r="CG13" s="8">
        <v>8</v>
      </c>
      <c r="CH13" s="9">
        <v>43061</v>
      </c>
      <c r="CI13">
        <v>120900.74699999999</v>
      </c>
    </row>
    <row r="14" spans="15:47" s="18" customFormat="1" ht="15">
      <c r="O14" s="18">
        <f>SUBTOTAL(9,O2:O13)</f>
        <v>3511244.0099999993</v>
      </c>
      <c r="P14" s="18">
        <f>SUBTOTAL(9,P2:P13)</f>
        <v>3049355.1100000003</v>
      </c>
      <c r="Q14" s="18">
        <f>SUBTOTAL(9,Q2:Q13)</f>
        <v>461888.89999999997</v>
      </c>
      <c r="AG14" s="19"/>
      <c r="AH14" s="19"/>
      <c r="AI14" s="19"/>
      <c r="AQ14" s="18">
        <f>SUBTOTAL(9,AQ2:AQ13)</f>
        <v>333257.56</v>
      </c>
      <c r="AT14" s="18">
        <f>SUBTOTAL(9,AT2:AT13)</f>
        <v>3521970.26</v>
      </c>
      <c r="AU14" s="18">
        <f>SUBTOTAL(9,AU2:AU13)</f>
        <v>333257.56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dcterms:created xsi:type="dcterms:W3CDTF">2016-08-05T09:12:23Z</dcterms:created>
  <dcterms:modified xsi:type="dcterms:W3CDTF">2018-08-23T07:39:50Z</dcterms:modified>
  <cp:category/>
  <cp:version/>
  <cp:contentType/>
  <cp:contentStatus/>
</cp:coreProperties>
</file>